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60" yWindow="-15" windowWidth="15480" windowHeight="10320" tabRatio="592" activeTab="2"/>
  </bookViews>
  <sheets>
    <sheet name="Imd's 1000W PEP" sheetId="10" r:id="rId1"/>
    <sheet name="Imd's 900W PEP" sheetId="11" r:id="rId2"/>
    <sheet name="Data" sheetId="1" r:id="rId3"/>
    <sheet name="Sheet2" sheetId="2" state="hidden" r:id="rId4"/>
    <sheet name="Sheet3" sheetId="3" state="hidden" r:id="rId5"/>
  </sheets>
  <definedNames>
    <definedName name="_xlnm.Print_Area" localSheetId="2">Data!$A$1:$K$24</definedName>
  </definedNames>
  <calcPr calcId="145621"/>
</workbook>
</file>

<file path=xl/calcChain.xml><?xml version="1.0" encoding="utf-8"?>
<calcChain xmlns="http://schemas.openxmlformats.org/spreadsheetml/2006/main">
  <c r="H10" i="1" l="1"/>
  <c r="H11" i="1"/>
  <c r="H12" i="1"/>
  <c r="H13" i="1"/>
  <c r="H14" i="1"/>
  <c r="H15" i="1"/>
  <c r="H16" i="1"/>
  <c r="H17" i="1"/>
  <c r="H18" i="1"/>
  <c r="H9" i="1"/>
  <c r="C17" i="1"/>
  <c r="C10" i="1"/>
  <c r="C11" i="1"/>
  <c r="C12" i="1"/>
  <c r="C13" i="1"/>
  <c r="C14" i="1"/>
  <c r="C15" i="1"/>
  <c r="C16" i="1"/>
  <c r="C18" i="1"/>
  <c r="C9" i="1"/>
</calcChain>
</file>

<file path=xl/sharedStrings.xml><?xml version="1.0" encoding="utf-8"?>
<sst xmlns="http://schemas.openxmlformats.org/spreadsheetml/2006/main" count="30" uniqueCount="24">
  <si>
    <t>Vdc=</t>
  </si>
  <si>
    <t>Idq=</t>
  </si>
  <si>
    <t xml:space="preserve">      DATA RECORD SHEET</t>
  </si>
  <si>
    <t xml:space="preserve">TEST:  </t>
  </si>
  <si>
    <t>Freq=</t>
  </si>
  <si>
    <t>PRODUCT: CAP1000HF+6 exp E</t>
  </si>
  <si>
    <t>Freq MHz</t>
  </si>
  <si>
    <t>I           Amps</t>
  </si>
  <si>
    <t>Imd3     (-dBc)</t>
  </si>
  <si>
    <t>Imd5      (-dBc)</t>
  </si>
  <si>
    <t>Eff     %</t>
  </si>
  <si>
    <t>Gp     dB</t>
  </si>
  <si>
    <t>Eff          %</t>
  </si>
  <si>
    <t>DATE: 1-13-15</t>
  </si>
  <si>
    <t>1.5 Hot</t>
  </si>
  <si>
    <t>RF Two Tone spacing = 10KHz.</t>
  </si>
  <si>
    <t>HF+6 meters</t>
  </si>
  <si>
    <t>Pout= 1KW PEP (500Wavg)</t>
  </si>
  <si>
    <t>Pout= 900W PEP (450Wavg)</t>
  </si>
  <si>
    <t xml:space="preserve">Imds referanced to either tone of a two tone test is measured in -dBc. </t>
  </si>
  <si>
    <t>Imds referanced to PEP is measured in -dB.</t>
  </si>
  <si>
    <t>There is a 6dB difference between the two measurments. To convert one to the other</t>
  </si>
  <si>
    <t>*</t>
  </si>
  <si>
    <t>you add or subtract 6dB. Example -30dBc=-36dB.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</si>
</sst>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7" x14ac:knownFonts="1">
    <font>
      <sz val="10"/>
      <name val="Arial"/>
    </font>
    <font>
      <sz val="12"/>
      <name val="Times New Roman"/>
      <family val="1"/>
    </font>
    <font>
      <b/>
      <sz val="12"/>
      <name val="Times New Roman"/>
      <family val="1"/>
    </font>
    <font>
      <sz val="8"/>
      <name val="Arial"/>
    </font>
    <font>
      <sz val="12"/>
      <name val="Arial"/>
    </font>
    <font>
      <u/>
      <sz val="10"/>
      <color indexed="12"/>
      <name val="Arial"/>
    </font>
    <font>
      <b/>
      <sz val="16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40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Border="1"/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3" xfId="0" applyFont="1" applyBorder="1"/>
    <xf numFmtId="0" fontId="1" fillId="0" borderId="3" xfId="0" applyFont="1" applyBorder="1"/>
    <xf numFmtId="0" fontId="2" fillId="0" borderId="4" xfId="0" applyFont="1" applyBorder="1"/>
    <xf numFmtId="0" fontId="1" fillId="0" borderId="4" xfId="0" applyFont="1" applyBorder="1"/>
    <xf numFmtId="0" fontId="4" fillId="0" borderId="0" xfId="0" applyFont="1"/>
    <xf numFmtId="0" fontId="1" fillId="0" borderId="0" xfId="0" applyFont="1" applyBorder="1" applyAlignment="1">
      <alignment horizontal="center"/>
    </xf>
    <xf numFmtId="0" fontId="5" fillId="0" borderId="0" xfId="1" applyAlignment="1" applyProtection="1"/>
    <xf numFmtId="2" fontId="2" fillId="0" borderId="2" xfId="0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left"/>
    </xf>
    <xf numFmtId="2" fontId="2" fillId="0" borderId="5" xfId="0" applyNumberFormat="1" applyFont="1" applyBorder="1" applyAlignment="1">
      <alignment horizontal="center"/>
    </xf>
    <xf numFmtId="0" fontId="2" fillId="0" borderId="0" xfId="0" applyFont="1" applyAlignment="1"/>
    <xf numFmtId="2" fontId="2" fillId="0" borderId="2" xfId="0" applyNumberFormat="1" applyFont="1" applyBorder="1" applyAlignment="1">
      <alignment horizontal="center" wrapText="1"/>
    </xf>
    <xf numFmtId="0" fontId="2" fillId="0" borderId="0" xfId="0" applyFont="1" applyAlignment="1">
      <alignment wrapText="1"/>
    </xf>
    <xf numFmtId="164" fontId="2" fillId="0" borderId="0" xfId="0" applyNumberFormat="1" applyFont="1" applyBorder="1" applyAlignment="1">
      <alignment horizontal="center" wrapText="1"/>
    </xf>
    <xf numFmtId="165" fontId="2" fillId="0" borderId="0" xfId="0" applyNumberFormat="1" applyFont="1" applyBorder="1" applyAlignment="1">
      <alignment horizontal="left"/>
    </xf>
    <xf numFmtId="0" fontId="2" fillId="0" borderId="0" xfId="0" applyFont="1" applyBorder="1" applyAlignment="1">
      <alignment horizontal="right"/>
    </xf>
    <xf numFmtId="0" fontId="2" fillId="0" borderId="3" xfId="0" applyFont="1" applyBorder="1" applyAlignment="1">
      <alignment horizontal="left"/>
    </xf>
    <xf numFmtId="0" fontId="2" fillId="0" borderId="5" xfId="0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 wrapText="1"/>
    </xf>
    <xf numFmtId="0" fontId="2" fillId="0" borderId="5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 applyBorder="1"/>
    <xf numFmtId="164" fontId="2" fillId="0" borderId="3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center"/>
    </xf>
    <xf numFmtId="2" fontId="2" fillId="0" borderId="6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 wrapText="1"/>
    </xf>
    <xf numFmtId="2" fontId="1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6" fillId="0" borderId="0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7" Type="http://schemas.openxmlformats.org/officeDocument/2006/relationships/styles" Target="styles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3.xml"/><Relationship Id="rId4" Type="http://schemas.openxmlformats.org/officeDocument/2006/relationships/worksheet" Target="worksheets/sheet2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Imd's @ 1000W PEP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Data!$E$8</c:f>
              <c:strCache>
                <c:ptCount val="1"/>
                <c:pt idx="0">
                  <c:v>Imd3     (-dBc)</c:v>
                </c:pt>
              </c:strCache>
            </c:strRef>
          </c:tx>
          <c:marker>
            <c:symbol val="none"/>
          </c:marker>
          <c:xVal>
            <c:numRef>
              <c:f>Data!$A$9:$A$18</c:f>
              <c:numCache>
                <c:formatCode>General</c:formatCode>
                <c:ptCount val="10"/>
                <c:pt idx="0">
                  <c:v>1.8</c:v>
                </c:pt>
                <c:pt idx="1">
                  <c:v>3.5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18</c:v>
                </c:pt>
                <c:pt idx="6">
                  <c:v>25</c:v>
                </c:pt>
                <c:pt idx="7">
                  <c:v>26</c:v>
                </c:pt>
                <c:pt idx="8">
                  <c:v>28</c:v>
                </c:pt>
                <c:pt idx="9">
                  <c:v>51</c:v>
                </c:pt>
              </c:numCache>
            </c:numRef>
          </c:xVal>
          <c:yVal>
            <c:numRef>
              <c:f>Data!$E$9:$E$18</c:f>
              <c:numCache>
                <c:formatCode>0.00</c:formatCode>
                <c:ptCount val="10"/>
                <c:pt idx="0">
                  <c:v>39.1</c:v>
                </c:pt>
                <c:pt idx="1">
                  <c:v>50.5</c:v>
                </c:pt>
                <c:pt idx="2">
                  <c:v>44.4</c:v>
                </c:pt>
                <c:pt idx="3">
                  <c:v>47</c:v>
                </c:pt>
                <c:pt idx="4">
                  <c:v>36.5</c:v>
                </c:pt>
                <c:pt idx="5">
                  <c:v>34.799999999999997</c:v>
                </c:pt>
                <c:pt idx="6">
                  <c:v>25.6</c:v>
                </c:pt>
                <c:pt idx="7">
                  <c:v>25.9</c:v>
                </c:pt>
                <c:pt idx="8">
                  <c:v>30.1</c:v>
                </c:pt>
                <c:pt idx="9">
                  <c:v>36.799999999999997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Data!$F$8</c:f>
              <c:strCache>
                <c:ptCount val="1"/>
                <c:pt idx="0">
                  <c:v>Imd5      (-dBc)</c:v>
                </c:pt>
              </c:strCache>
            </c:strRef>
          </c:tx>
          <c:marker>
            <c:symbol val="none"/>
          </c:marker>
          <c:xVal>
            <c:numRef>
              <c:f>Data!$A$9:$A$18</c:f>
              <c:numCache>
                <c:formatCode>General</c:formatCode>
                <c:ptCount val="10"/>
                <c:pt idx="0">
                  <c:v>1.8</c:v>
                </c:pt>
                <c:pt idx="1">
                  <c:v>3.5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18</c:v>
                </c:pt>
                <c:pt idx="6">
                  <c:v>25</c:v>
                </c:pt>
                <c:pt idx="7">
                  <c:v>26</c:v>
                </c:pt>
                <c:pt idx="8">
                  <c:v>28</c:v>
                </c:pt>
                <c:pt idx="9">
                  <c:v>51</c:v>
                </c:pt>
              </c:numCache>
            </c:numRef>
          </c:xVal>
          <c:yVal>
            <c:numRef>
              <c:f>Data!$F$9:$F$18</c:f>
              <c:numCache>
                <c:formatCode>0.00</c:formatCode>
                <c:ptCount val="10"/>
                <c:pt idx="0">
                  <c:v>36.5</c:v>
                </c:pt>
                <c:pt idx="1">
                  <c:v>46.7</c:v>
                </c:pt>
                <c:pt idx="2">
                  <c:v>45.2</c:v>
                </c:pt>
                <c:pt idx="3">
                  <c:v>42.3</c:v>
                </c:pt>
                <c:pt idx="4">
                  <c:v>37.299999999999997</c:v>
                </c:pt>
                <c:pt idx="5">
                  <c:v>37.700000000000003</c:v>
                </c:pt>
                <c:pt idx="6">
                  <c:v>36.4</c:v>
                </c:pt>
                <c:pt idx="7">
                  <c:v>37.299999999999997</c:v>
                </c:pt>
                <c:pt idx="8">
                  <c:v>35.1</c:v>
                </c:pt>
                <c:pt idx="9">
                  <c:v>34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505728"/>
        <c:axId val="66606208"/>
      </c:scatterChart>
      <c:valAx>
        <c:axId val="66505728"/>
        <c:scaling>
          <c:orientation val="minMax"/>
        </c:scaling>
        <c:delete val="0"/>
        <c:axPos val="t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Freq MHz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6606208"/>
        <c:crossesAt val="60"/>
        <c:crossBetween val="midCat"/>
      </c:valAx>
      <c:valAx>
        <c:axId val="66606208"/>
        <c:scaling>
          <c:orientation val="maxMin"/>
        </c:scaling>
        <c:delete val="0"/>
        <c:axPos val="l"/>
        <c:majorGridlines/>
        <c:minorGridlines/>
        <c:title>
          <c:overlay val="0"/>
        </c:title>
        <c:numFmt formatCode="0.00" sourceLinked="1"/>
        <c:majorTickMark val="out"/>
        <c:minorTickMark val="none"/>
        <c:tickLblPos val="nextTo"/>
        <c:crossAx val="6650572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Imd's @ 900W PEP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Data!$J$8</c:f>
              <c:strCache>
                <c:ptCount val="1"/>
                <c:pt idx="0">
                  <c:v>Imd3     (-dBc)</c:v>
                </c:pt>
              </c:strCache>
            </c:strRef>
          </c:tx>
          <c:marker>
            <c:symbol val="none"/>
          </c:marker>
          <c:xVal>
            <c:numRef>
              <c:f>Data!$A$9:$A$18</c:f>
              <c:numCache>
                <c:formatCode>General</c:formatCode>
                <c:ptCount val="10"/>
                <c:pt idx="0">
                  <c:v>1.8</c:v>
                </c:pt>
                <c:pt idx="1">
                  <c:v>3.5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18</c:v>
                </c:pt>
                <c:pt idx="6">
                  <c:v>25</c:v>
                </c:pt>
                <c:pt idx="7">
                  <c:v>26</c:v>
                </c:pt>
                <c:pt idx="8">
                  <c:v>28</c:v>
                </c:pt>
                <c:pt idx="9">
                  <c:v>51</c:v>
                </c:pt>
              </c:numCache>
            </c:numRef>
          </c:xVal>
          <c:yVal>
            <c:numRef>
              <c:f>Data!$J$9:$J$18</c:f>
              <c:numCache>
                <c:formatCode>0.00</c:formatCode>
                <c:ptCount val="10"/>
                <c:pt idx="0">
                  <c:v>47</c:v>
                </c:pt>
                <c:pt idx="1">
                  <c:v>44</c:v>
                </c:pt>
                <c:pt idx="2">
                  <c:v>41.7</c:v>
                </c:pt>
                <c:pt idx="3">
                  <c:v>44.2</c:v>
                </c:pt>
                <c:pt idx="4">
                  <c:v>41.4</c:v>
                </c:pt>
                <c:pt idx="5">
                  <c:v>38.799999999999997</c:v>
                </c:pt>
                <c:pt idx="6">
                  <c:v>27.9</c:v>
                </c:pt>
                <c:pt idx="7">
                  <c:v>28</c:v>
                </c:pt>
                <c:pt idx="8">
                  <c:v>33.700000000000003</c:v>
                </c:pt>
                <c:pt idx="9">
                  <c:v>46.2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Data!$K$8</c:f>
              <c:strCache>
                <c:ptCount val="1"/>
                <c:pt idx="0">
                  <c:v>Imd5      (-dBc)</c:v>
                </c:pt>
              </c:strCache>
            </c:strRef>
          </c:tx>
          <c:marker>
            <c:symbol val="none"/>
          </c:marker>
          <c:xVal>
            <c:numRef>
              <c:f>Data!$A$9:$A$18</c:f>
              <c:numCache>
                <c:formatCode>General</c:formatCode>
                <c:ptCount val="10"/>
                <c:pt idx="0">
                  <c:v>1.8</c:v>
                </c:pt>
                <c:pt idx="1">
                  <c:v>3.5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18</c:v>
                </c:pt>
                <c:pt idx="6">
                  <c:v>25</c:v>
                </c:pt>
                <c:pt idx="7">
                  <c:v>26</c:v>
                </c:pt>
                <c:pt idx="8">
                  <c:v>28</c:v>
                </c:pt>
                <c:pt idx="9">
                  <c:v>51</c:v>
                </c:pt>
              </c:numCache>
            </c:numRef>
          </c:xVal>
          <c:yVal>
            <c:numRef>
              <c:f>Data!$K$9:$K$18</c:f>
              <c:numCache>
                <c:formatCode>0.00</c:formatCode>
                <c:ptCount val="10"/>
                <c:pt idx="0">
                  <c:v>44</c:v>
                </c:pt>
                <c:pt idx="1">
                  <c:v>54.9</c:v>
                </c:pt>
                <c:pt idx="2">
                  <c:v>51.7</c:v>
                </c:pt>
                <c:pt idx="3">
                  <c:v>48.4</c:v>
                </c:pt>
                <c:pt idx="4">
                  <c:v>39.299999999999997</c:v>
                </c:pt>
                <c:pt idx="5">
                  <c:v>38.9</c:v>
                </c:pt>
                <c:pt idx="6">
                  <c:v>37.299999999999997</c:v>
                </c:pt>
                <c:pt idx="7">
                  <c:v>37.9</c:v>
                </c:pt>
                <c:pt idx="8">
                  <c:v>36.1</c:v>
                </c:pt>
                <c:pt idx="9">
                  <c:v>35.799999999999997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624128"/>
        <c:axId val="66642688"/>
      </c:scatterChart>
      <c:valAx>
        <c:axId val="66624128"/>
        <c:scaling>
          <c:orientation val="minMax"/>
        </c:scaling>
        <c:delete val="0"/>
        <c:axPos val="t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Freq MHz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6642688"/>
        <c:crossesAt val="60"/>
        <c:crossBetween val="midCat"/>
      </c:valAx>
      <c:valAx>
        <c:axId val="66642688"/>
        <c:scaling>
          <c:orientation val="maxMin"/>
          <c:min val="20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Imd -dBc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6662412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8" workbookViewId="0" zoomToFit="1"/>
  </sheetViews>
  <pageMargins left="0.7" right="0.7" top="0.75" bottom="0.75" header="0.3" footer="0.3"/>
  <pageSetup orientation="landscape" verticalDpi="300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78" workbookViewId="0" zoomToFit="1"/>
  </sheetViews>
  <pageMargins left="0.7" right="0.7" top="0.75" bottom="0.75" header="0.3" footer="0.3"/>
  <pageSetup orientation="landscape" verticalDpi="300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12212"/>
    <xdr:ext cx="8670192" cy="627673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70192" cy="628894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tabSelected="1" view="pageBreakPreview" zoomScale="75" zoomScaleNormal="100" zoomScaleSheetLayoutView="100" workbookViewId="0">
      <selection activeCell="A19" sqref="A19:K19"/>
    </sheetView>
  </sheetViews>
  <sheetFormatPr defaultRowHeight="15" x14ac:dyDescent="0.2"/>
  <cols>
    <col min="1" max="1" width="7.85546875" style="12" customWidth="1"/>
    <col min="2" max="2" width="8.42578125" style="12" customWidth="1"/>
    <col min="3" max="3" width="8.140625" style="12" customWidth="1"/>
    <col min="4" max="4" width="8.7109375" style="12" customWidth="1"/>
    <col min="5" max="5" width="9" style="12" customWidth="1"/>
    <col min="6" max="6" width="8.85546875" style="12" customWidth="1"/>
    <col min="7" max="7" width="9.28515625" style="12" customWidth="1"/>
    <col min="8" max="8" width="9.140625" style="12" customWidth="1"/>
    <col min="9" max="9" width="8.7109375" style="12" customWidth="1"/>
    <col min="10" max="16384" width="9.140625" style="12"/>
  </cols>
  <sheetData>
    <row r="1" spans="1:11" s="1" customFormat="1" ht="15.75" x14ac:dyDescent="0.25">
      <c r="D1" s="2" t="s">
        <v>2</v>
      </c>
    </row>
    <row r="2" spans="1:11" s="1" customFormat="1" ht="6.75" customHeight="1" x14ac:dyDescent="0.25">
      <c r="G2" s="14"/>
    </row>
    <row r="3" spans="1:11" s="3" customFormat="1" ht="16.5" customHeight="1" x14ac:dyDescent="0.25">
      <c r="A3" s="10" t="s">
        <v>5</v>
      </c>
      <c r="B3" s="11"/>
      <c r="C3" s="11"/>
      <c r="D3" s="10"/>
      <c r="E3" s="10"/>
      <c r="F3" s="10"/>
      <c r="G3" s="11"/>
      <c r="H3" s="11"/>
      <c r="I3" s="10" t="s">
        <v>13</v>
      </c>
      <c r="J3" s="11"/>
    </row>
    <row r="4" spans="1:11" s="1" customFormat="1" ht="16.5" customHeight="1" x14ac:dyDescent="0.25">
      <c r="A4" s="8" t="s">
        <v>3</v>
      </c>
      <c r="B4" s="8" t="s">
        <v>15</v>
      </c>
      <c r="C4" s="9"/>
      <c r="D4" s="9"/>
      <c r="E4" s="9"/>
      <c r="F4" s="9"/>
      <c r="G4" s="9"/>
      <c r="H4" s="9"/>
      <c r="I4" s="9"/>
      <c r="J4" s="11"/>
    </row>
    <row r="5" spans="1:11" s="1" customFormat="1" ht="16.5" customHeight="1" x14ac:dyDescent="0.25">
      <c r="A5" s="30"/>
      <c r="J5" s="3"/>
    </row>
    <row r="6" spans="1:11" s="2" customFormat="1" ht="22.5" customHeight="1" x14ac:dyDescent="0.25">
      <c r="A6" s="7" t="s">
        <v>0</v>
      </c>
      <c r="B6" s="16">
        <v>50</v>
      </c>
      <c r="C6" s="7" t="s">
        <v>1</v>
      </c>
      <c r="D6" s="31" t="s">
        <v>14</v>
      </c>
      <c r="E6" s="23" t="s">
        <v>4</v>
      </c>
      <c r="F6" s="16" t="s">
        <v>16</v>
      </c>
      <c r="G6" s="24"/>
      <c r="H6" s="21"/>
      <c r="I6" s="22"/>
    </row>
    <row r="7" spans="1:11" s="1" customFormat="1" ht="23.25" customHeight="1" x14ac:dyDescent="0.25">
      <c r="A7" s="9"/>
      <c r="B7" s="27"/>
      <c r="C7" s="29"/>
      <c r="D7" s="29" t="s">
        <v>17</v>
      </c>
      <c r="E7" s="27"/>
      <c r="F7" s="27"/>
      <c r="G7" s="27"/>
      <c r="H7" s="27"/>
      <c r="I7" s="29" t="s">
        <v>18</v>
      </c>
      <c r="J7" s="27"/>
      <c r="K7" s="27"/>
    </row>
    <row r="8" spans="1:11" s="6" customFormat="1" ht="30.75" customHeight="1" x14ac:dyDescent="0.25">
      <c r="A8" s="25" t="s">
        <v>6</v>
      </c>
      <c r="B8" s="25" t="s">
        <v>7</v>
      </c>
      <c r="C8" s="25" t="s">
        <v>10</v>
      </c>
      <c r="D8" s="25" t="s">
        <v>11</v>
      </c>
      <c r="E8" s="25" t="s">
        <v>8</v>
      </c>
      <c r="F8" s="25" t="s">
        <v>9</v>
      </c>
      <c r="G8" s="25" t="s">
        <v>7</v>
      </c>
      <c r="H8" s="25" t="s">
        <v>12</v>
      </c>
      <c r="I8" s="25" t="s">
        <v>11</v>
      </c>
      <c r="J8" s="25" t="s">
        <v>8</v>
      </c>
      <c r="K8" s="25" t="s">
        <v>9</v>
      </c>
    </row>
    <row r="9" spans="1:11" s="5" customFormat="1" ht="24.95" customHeight="1" x14ac:dyDescent="0.25">
      <c r="A9" s="25">
        <v>1.8</v>
      </c>
      <c r="B9" s="17">
        <v>19.48</v>
      </c>
      <c r="C9" s="17">
        <f>(500/(50*B9))*100</f>
        <v>51.334702258726892</v>
      </c>
      <c r="D9" s="17">
        <v>29.32</v>
      </c>
      <c r="E9" s="17">
        <v>39.1</v>
      </c>
      <c r="F9" s="17">
        <v>36.5</v>
      </c>
      <c r="G9" s="17">
        <v>18.5</v>
      </c>
      <c r="H9" s="17">
        <f>(450/(50*G9))*100</f>
        <v>48.648648648648653</v>
      </c>
      <c r="I9" s="17">
        <v>29.4</v>
      </c>
      <c r="J9" s="17">
        <v>47</v>
      </c>
      <c r="K9" s="17">
        <v>44</v>
      </c>
    </row>
    <row r="10" spans="1:11" s="5" customFormat="1" ht="24.95" customHeight="1" x14ac:dyDescent="0.25">
      <c r="A10" s="28">
        <v>3.5</v>
      </c>
      <c r="B10" s="15">
        <v>19.2</v>
      </c>
      <c r="C10" s="17">
        <f t="shared" ref="C10:C18" si="0">(500/(50*B10))*100</f>
        <v>52.083333333333336</v>
      </c>
      <c r="D10" s="26">
        <v>28.4</v>
      </c>
      <c r="E10" s="26">
        <v>50.5</v>
      </c>
      <c r="F10" s="26">
        <v>46.7</v>
      </c>
      <c r="G10" s="26">
        <v>18.3</v>
      </c>
      <c r="H10" s="17">
        <f t="shared" ref="H10:H18" si="1">(450/(50*G10))*100</f>
        <v>49.180327868852459</v>
      </c>
      <c r="I10" s="15">
        <v>28.4</v>
      </c>
      <c r="J10" s="17">
        <v>44</v>
      </c>
      <c r="K10" s="17">
        <v>54.9</v>
      </c>
    </row>
    <row r="11" spans="1:11" s="13" customFormat="1" ht="21.75" customHeight="1" x14ac:dyDescent="0.25">
      <c r="A11" s="4">
        <v>7</v>
      </c>
      <c r="B11" s="15">
        <v>19.3</v>
      </c>
      <c r="C11" s="17">
        <f t="shared" si="0"/>
        <v>51.813471502590666</v>
      </c>
      <c r="D11" s="17">
        <v>27.8</v>
      </c>
      <c r="E11" s="17">
        <v>44.4</v>
      </c>
      <c r="F11" s="17">
        <v>45.2</v>
      </c>
      <c r="G11" s="17">
        <v>18.399999999999999</v>
      </c>
      <c r="H11" s="17">
        <f t="shared" si="1"/>
        <v>48.913043478260875</v>
      </c>
      <c r="I11" s="17">
        <v>27.8</v>
      </c>
      <c r="J11" s="17">
        <v>41.7</v>
      </c>
      <c r="K11" s="17">
        <v>51.7</v>
      </c>
    </row>
    <row r="12" spans="1:11" s="13" customFormat="1" ht="23.25" customHeight="1" x14ac:dyDescent="0.25">
      <c r="A12" s="4">
        <v>10</v>
      </c>
      <c r="B12" s="15">
        <v>20.3</v>
      </c>
      <c r="C12" s="17">
        <f t="shared" si="0"/>
        <v>49.261083743842363</v>
      </c>
      <c r="D12" s="17">
        <v>27.3</v>
      </c>
      <c r="E12" s="17">
        <v>47</v>
      </c>
      <c r="F12" s="17">
        <v>42.3</v>
      </c>
      <c r="G12" s="17">
        <v>19.3</v>
      </c>
      <c r="H12" s="17">
        <f t="shared" si="1"/>
        <v>46.632124352331608</v>
      </c>
      <c r="I12" s="17">
        <v>27.3</v>
      </c>
      <c r="J12" s="17">
        <v>44.2</v>
      </c>
      <c r="K12" s="17">
        <v>48.4</v>
      </c>
    </row>
    <row r="13" spans="1:11" s="20" customFormat="1" ht="24.75" customHeight="1" x14ac:dyDescent="0.25">
      <c r="A13" s="4">
        <v>14</v>
      </c>
      <c r="B13" s="15">
        <v>21.73</v>
      </c>
      <c r="C13" s="17">
        <f t="shared" si="0"/>
        <v>46.019328117809479</v>
      </c>
      <c r="D13" s="19">
        <v>26.4</v>
      </c>
      <c r="E13" s="19">
        <v>36.5</v>
      </c>
      <c r="F13" s="19">
        <v>37.299999999999997</v>
      </c>
      <c r="G13" s="19">
        <v>20.6</v>
      </c>
      <c r="H13" s="17">
        <f t="shared" si="1"/>
        <v>43.689320388349515</v>
      </c>
      <c r="I13" s="19">
        <v>26.4</v>
      </c>
      <c r="J13" s="19">
        <v>41.4</v>
      </c>
      <c r="K13" s="17">
        <v>39.299999999999997</v>
      </c>
    </row>
    <row r="14" spans="1:11" s="18" customFormat="1" ht="24.95" customHeight="1" x14ac:dyDescent="0.25">
      <c r="A14" s="4">
        <v>18</v>
      </c>
      <c r="B14" s="15">
        <v>23</v>
      </c>
      <c r="C14" s="17">
        <f t="shared" si="0"/>
        <v>43.478260869565219</v>
      </c>
      <c r="D14" s="15">
        <v>25.7</v>
      </c>
      <c r="E14" s="15">
        <v>34.799999999999997</v>
      </c>
      <c r="F14" s="15">
        <v>37.700000000000003</v>
      </c>
      <c r="G14" s="15">
        <v>21.9</v>
      </c>
      <c r="H14" s="17">
        <f t="shared" si="1"/>
        <v>41.095890410958901</v>
      </c>
      <c r="I14" s="17">
        <v>25.6</v>
      </c>
      <c r="J14" s="17">
        <v>38.799999999999997</v>
      </c>
      <c r="K14" s="17">
        <v>38.9</v>
      </c>
    </row>
    <row r="15" spans="1:11" s="18" customFormat="1" ht="24.95" customHeight="1" x14ac:dyDescent="0.25">
      <c r="A15" s="4">
        <v>25</v>
      </c>
      <c r="B15" s="15">
        <v>23.82</v>
      </c>
      <c r="C15" s="17">
        <f t="shared" si="0"/>
        <v>41.981528127623847</v>
      </c>
      <c r="D15" s="15">
        <v>23.9</v>
      </c>
      <c r="E15" s="15">
        <v>25.6</v>
      </c>
      <c r="F15" s="15">
        <v>36.4</v>
      </c>
      <c r="G15" s="17">
        <v>22.9</v>
      </c>
      <c r="H15" s="17">
        <f t="shared" si="1"/>
        <v>39.301310043668117</v>
      </c>
      <c r="I15" s="17">
        <v>24</v>
      </c>
      <c r="J15" s="17">
        <v>27.9</v>
      </c>
      <c r="K15" s="17">
        <v>37.299999999999997</v>
      </c>
    </row>
    <row r="16" spans="1:11" s="18" customFormat="1" ht="24.95" customHeight="1" x14ac:dyDescent="0.25">
      <c r="A16" s="4">
        <v>26</v>
      </c>
      <c r="B16" s="15">
        <v>23.5</v>
      </c>
      <c r="C16" s="17">
        <f t="shared" si="0"/>
        <v>42.553191489361701</v>
      </c>
      <c r="D16" s="15">
        <v>23.8</v>
      </c>
      <c r="E16" s="15">
        <v>25.9</v>
      </c>
      <c r="F16" s="15">
        <v>37.299999999999997</v>
      </c>
      <c r="G16" s="17">
        <v>22.5</v>
      </c>
      <c r="H16" s="17">
        <f t="shared" si="1"/>
        <v>40</v>
      </c>
      <c r="I16" s="17">
        <v>23.9</v>
      </c>
      <c r="J16" s="17">
        <v>28</v>
      </c>
      <c r="K16" s="17">
        <v>37.9</v>
      </c>
    </row>
    <row r="17" spans="1:11" s="18" customFormat="1" ht="24.95" customHeight="1" x14ac:dyDescent="0.25">
      <c r="A17" s="4">
        <v>28</v>
      </c>
      <c r="B17" s="15">
        <v>21.7</v>
      </c>
      <c r="C17" s="17">
        <f t="shared" si="0"/>
        <v>46.082949308755758</v>
      </c>
      <c r="D17" s="15">
        <v>24.4</v>
      </c>
      <c r="E17" s="15">
        <v>30.1</v>
      </c>
      <c r="F17" s="15">
        <v>35.1</v>
      </c>
      <c r="G17" s="17">
        <v>20.6</v>
      </c>
      <c r="H17" s="17">
        <f t="shared" si="1"/>
        <v>43.689320388349515</v>
      </c>
      <c r="I17" s="17">
        <v>23.5</v>
      </c>
      <c r="J17" s="17">
        <v>33.700000000000003</v>
      </c>
      <c r="K17" s="15">
        <v>36.1</v>
      </c>
    </row>
    <row r="18" spans="1:11" s="18" customFormat="1" ht="24.95" customHeight="1" x14ac:dyDescent="0.25">
      <c r="A18" s="4">
        <v>51</v>
      </c>
      <c r="B18" s="15">
        <v>18.100000000000001</v>
      </c>
      <c r="C18" s="17">
        <f t="shared" si="0"/>
        <v>55.248618784530379</v>
      </c>
      <c r="D18" s="15">
        <v>23.8</v>
      </c>
      <c r="E18" s="15">
        <v>36.799999999999997</v>
      </c>
      <c r="F18" s="15">
        <v>34</v>
      </c>
      <c r="G18" s="17">
        <v>16.899999999999999</v>
      </c>
      <c r="H18" s="17">
        <f t="shared" si="1"/>
        <v>53.254437869822489</v>
      </c>
      <c r="I18" s="17">
        <v>23.9</v>
      </c>
      <c r="J18" s="17">
        <v>46.2</v>
      </c>
      <c r="K18" s="15">
        <v>35.799999999999997</v>
      </c>
    </row>
    <row r="19" spans="1:11" s="18" customFormat="1" ht="24.95" customHeight="1" x14ac:dyDescent="0.25">
      <c r="A19" s="28"/>
      <c r="B19" s="17"/>
      <c r="C19" s="33"/>
      <c r="D19" s="17"/>
      <c r="E19" s="17"/>
      <c r="F19" s="17"/>
      <c r="G19" s="17"/>
      <c r="H19" s="17"/>
      <c r="I19" s="17"/>
      <c r="J19" s="17"/>
      <c r="K19" s="17"/>
    </row>
    <row r="20" spans="1:11" s="32" customFormat="1" ht="23.25" customHeight="1" x14ac:dyDescent="0.3">
      <c r="A20" s="39" t="s">
        <v>22</v>
      </c>
      <c r="B20" s="30" t="s">
        <v>19</v>
      </c>
      <c r="C20" s="3"/>
      <c r="D20" s="3"/>
      <c r="E20" s="3"/>
      <c r="F20" s="3"/>
      <c r="G20" s="3"/>
      <c r="H20" s="3"/>
      <c r="I20" s="3"/>
      <c r="J20" s="34"/>
      <c r="K20" s="34"/>
    </row>
    <row r="21" spans="1:11" s="32" customFormat="1" ht="24.75" customHeight="1" x14ac:dyDescent="0.3">
      <c r="A21" s="39" t="s">
        <v>22</v>
      </c>
      <c r="B21" s="30" t="s">
        <v>20</v>
      </c>
      <c r="C21" s="3"/>
      <c r="D21" s="3"/>
      <c r="E21" s="3"/>
      <c r="F21" s="3"/>
      <c r="G21" s="3"/>
      <c r="H21" s="3"/>
      <c r="I21" s="3"/>
      <c r="J21" s="34"/>
      <c r="K21" s="34"/>
    </row>
    <row r="22" spans="1:11" s="32" customFormat="1" ht="24.75" customHeight="1" x14ac:dyDescent="0.3">
      <c r="A22" s="39" t="s">
        <v>22</v>
      </c>
      <c r="B22" s="37" t="s">
        <v>21</v>
      </c>
      <c r="C22" s="35"/>
      <c r="D22" s="35"/>
      <c r="E22" s="35"/>
      <c r="F22" s="35"/>
      <c r="G22" s="35"/>
      <c r="H22" s="35"/>
      <c r="I22" s="34"/>
      <c r="J22" s="34"/>
      <c r="K22" s="35"/>
    </row>
    <row r="23" spans="1:11" s="38" customFormat="1" ht="24" customHeight="1" x14ac:dyDescent="0.25">
      <c r="B23" s="37" t="s">
        <v>23</v>
      </c>
      <c r="C23" s="37"/>
      <c r="D23" s="37"/>
      <c r="E23" s="37"/>
      <c r="F23" s="37"/>
      <c r="G23" s="37"/>
      <c r="H23" s="37"/>
      <c r="I23" s="37"/>
      <c r="J23" s="37"/>
      <c r="K23" s="37"/>
    </row>
    <row r="24" spans="1:11" s="38" customFormat="1" ht="24.95" customHeight="1" x14ac:dyDescent="0.25">
      <c r="B24" s="37"/>
      <c r="C24" s="37"/>
      <c r="D24" s="37"/>
      <c r="E24" s="37"/>
      <c r="F24" s="37"/>
      <c r="G24" s="37"/>
      <c r="H24" s="37"/>
      <c r="I24" s="37"/>
      <c r="J24" s="37"/>
      <c r="K24" s="37"/>
    </row>
    <row r="25" spans="1:11" s="32" customFormat="1" ht="22.5" customHeight="1" x14ac:dyDescent="0.25">
      <c r="B25" s="34"/>
      <c r="C25" s="34"/>
      <c r="D25" s="34"/>
      <c r="E25" s="34"/>
      <c r="F25" s="34"/>
      <c r="G25" s="34"/>
      <c r="H25" s="34"/>
      <c r="I25" s="34"/>
      <c r="J25" s="34"/>
      <c r="K25" s="34"/>
    </row>
    <row r="26" spans="1:11" s="32" customFormat="1" ht="21.75" customHeight="1" x14ac:dyDescent="0.25">
      <c r="B26" s="34"/>
      <c r="C26" s="34"/>
      <c r="D26" s="34"/>
      <c r="E26" s="34"/>
      <c r="F26" s="34"/>
      <c r="G26" s="34"/>
      <c r="H26" s="34"/>
      <c r="I26" s="34"/>
      <c r="J26" s="34"/>
      <c r="K26" s="34"/>
    </row>
    <row r="27" spans="1:11" s="32" customFormat="1" ht="22.5" customHeight="1" x14ac:dyDescent="0.25">
      <c r="B27" s="35"/>
      <c r="C27" s="35"/>
      <c r="D27" s="35"/>
      <c r="E27" s="35"/>
      <c r="F27" s="35"/>
      <c r="G27" s="35"/>
      <c r="H27" s="34"/>
      <c r="I27" s="34"/>
      <c r="J27" s="34"/>
      <c r="K27" s="34"/>
    </row>
    <row r="28" spans="1:11" s="32" customFormat="1" ht="24.95" customHeight="1" x14ac:dyDescent="0.25">
      <c r="B28" s="34"/>
      <c r="C28" s="34"/>
      <c r="D28" s="34"/>
      <c r="E28" s="34"/>
      <c r="F28" s="34"/>
      <c r="G28" s="34"/>
      <c r="H28" s="34"/>
      <c r="I28" s="34"/>
      <c r="J28" s="34"/>
      <c r="K28" s="34"/>
    </row>
    <row r="29" spans="1:11" s="32" customFormat="1" ht="24.75" customHeight="1" x14ac:dyDescent="0.25">
      <c r="B29" s="34"/>
      <c r="C29" s="34"/>
      <c r="D29" s="34"/>
      <c r="E29" s="34"/>
      <c r="F29" s="34"/>
      <c r="G29" s="34"/>
      <c r="H29" s="34"/>
      <c r="I29" s="34"/>
      <c r="J29" s="34"/>
      <c r="K29" s="34"/>
    </row>
    <row r="30" spans="1:11" s="13" customFormat="1" ht="23.25" customHeight="1" x14ac:dyDescent="0.25">
      <c r="A30" s="32"/>
      <c r="B30" s="36"/>
      <c r="C30" s="36"/>
      <c r="D30" s="36"/>
      <c r="E30" s="36"/>
      <c r="F30" s="36"/>
      <c r="G30" s="36"/>
      <c r="H30" s="34"/>
      <c r="I30" s="34"/>
      <c r="J30" s="34"/>
      <c r="K30" s="34"/>
    </row>
    <row r="31" spans="1:11" s="13" customFormat="1" ht="23.25" customHeight="1" x14ac:dyDescent="0.25">
      <c r="A31" s="32"/>
      <c r="B31" s="36"/>
      <c r="C31" s="36"/>
      <c r="D31" s="36"/>
      <c r="E31" s="36"/>
      <c r="F31" s="36"/>
      <c r="G31" s="36"/>
      <c r="H31" s="34"/>
      <c r="I31" s="34"/>
      <c r="J31" s="34"/>
      <c r="K31" s="34"/>
    </row>
    <row r="32" spans="1:11" s="1" customFormat="1" ht="15.75" x14ac:dyDescent="0.25"/>
    <row r="33" spans="1:1" s="1" customFormat="1" ht="15.75" x14ac:dyDescent="0.25">
      <c r="A33" s="2"/>
    </row>
  </sheetData>
  <phoneticPr fontId="3" type="noConversion"/>
  <printOptions horizontalCentered="1" verticalCentered="1"/>
  <pageMargins left="0.5" right="0.5" top="0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Data</vt:lpstr>
      <vt:lpstr>Sheet2</vt:lpstr>
      <vt:lpstr>Sheet3</vt:lpstr>
      <vt:lpstr>Imd's 1000W PEP</vt:lpstr>
      <vt:lpstr>Imd's 900W PEP</vt:lpstr>
      <vt:lpstr>Data!Print_Area</vt:lpstr>
    </vt:vector>
  </TitlesOfParts>
  <Company>EMR Corp.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S. McDonald</dc:creator>
  <cp:lastModifiedBy>Bobby McDonald</cp:lastModifiedBy>
  <cp:lastPrinted>2017-03-28T16:33:28Z</cp:lastPrinted>
  <dcterms:created xsi:type="dcterms:W3CDTF">1999-04-26T16:07:38Z</dcterms:created>
  <dcterms:modified xsi:type="dcterms:W3CDTF">2017-03-28T16:34:07Z</dcterms:modified>
</cp:coreProperties>
</file>